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0730" windowHeight="11760" activeTab="0"/>
  </bookViews>
  <sheets>
    <sheet name="anexo 02 - metas" sheetId="3" r:id="rId1"/>
  </sheets>
  <definedNames>
    <definedName name="_xlnm.Print_Titles" localSheetId="0">'anexo 02 - metas'!$1:$7</definedName>
  </definedNames>
  <calcPr calcId="152511"/>
</workbook>
</file>

<file path=xl/sharedStrings.xml><?xml version="1.0" encoding="utf-8"?>
<sst xmlns="http://schemas.openxmlformats.org/spreadsheetml/2006/main" count="59" uniqueCount="42">
  <si>
    <t>LEI DE DIRETRIZES ORÇAMENTÁRIAS</t>
  </si>
  <si>
    <t>ANEXO DE METAS FISCAIS</t>
  </si>
  <si>
    <t>METAS ANUAIS</t>
  </si>
  <si>
    <t>AMF - Demonstrativo I (LRF, art 4º, § 1º)</t>
  </si>
  <si>
    <t>R$ 1,00</t>
  </si>
  <si>
    <t>ESPECIFICAÇÃO</t>
  </si>
  <si>
    <t>Valor</t>
  </si>
  <si>
    <t>% PIB</t>
  </si>
  <si>
    <t>Corrente</t>
  </si>
  <si>
    <t>Constante</t>
  </si>
  <si>
    <t>(a)</t>
  </si>
  <si>
    <t>(a/PIB)</t>
  </si>
  <si>
    <t>(b)</t>
  </si>
  <si>
    <t>(b/PIB)</t>
  </si>
  <si>
    <t>(c)</t>
  </si>
  <si>
    <t>(c/PIB)</t>
  </si>
  <si>
    <t>x 100</t>
  </si>
  <si>
    <t>Receita Total</t>
  </si>
  <si>
    <t>Receita Primária (I)</t>
  </si>
  <si>
    <t>Despesa Total</t>
  </si>
  <si>
    <t>Despesa Primária (II)</t>
  </si>
  <si>
    <t>Resultado Primário (III) = (I - II)</t>
  </si>
  <si>
    <t>Resultado Nominal</t>
  </si>
  <si>
    <t>Dívida Pública Consolidada</t>
  </si>
  <si>
    <t>Dívida Consolidada Líquida</t>
  </si>
  <si>
    <t>Receitas Primárias advindas de PPP (IV)</t>
  </si>
  <si>
    <t>Despesas Primárias geradas por PPP (V)</t>
  </si>
  <si>
    <t>Impacto do saldo das PPP (VI)=(IV-V)</t>
  </si>
  <si>
    <t>Índice de Deflação</t>
  </si>
  <si>
    <t>Cálculo Valor Constante</t>
  </si>
  <si>
    <t>NOTA EXPLICATIVA: O cálculo das metas foi realizado considerando o seguinte cenário macroeconômico: PIB Real do Estado do RJ e Taxa de Inflação conforme demonstrados no Anexo de Índices Econômicos.</t>
  </si>
  <si>
    <t>ÍNDICES ECONÔMICOS</t>
  </si>
  <si>
    <t>PIB ESTADUAL - REAIS</t>
  </si>
  <si>
    <t>TAXA DE INFLAÇÃO - %</t>
  </si>
  <si>
    <t>1 + 5,63 / 100 = 1,0563</t>
  </si>
  <si>
    <t>{1 + (5,63 / 100)} x {1+(5,63/100} = 1,1157</t>
  </si>
  <si>
    <t>{1+(5,63/100) } x [{1+(5,63/100) } x [{1+(5,63/100) }=1,1785</t>
  </si>
  <si>
    <t>FONTE: Relatório Resumido de Execução Orçamentária  da Lei de Responsabilidade Fiscal referente ao6º Bimestre de 2013.</t>
  </si>
  <si>
    <t>44.863.753,27 / 1,0563 =42.472.548,77</t>
  </si>
  <si>
    <t>47.389.582,58/ 1,1157 = 42.475.201,74</t>
  </si>
  <si>
    <t>50.057.616,20 / 1,1785 = 42.475.703,18</t>
  </si>
  <si>
    <t>Prefeitura Municipal de Varre-Sai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</si>
</sst>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\ #,##0.00_);_(\ \(#,##0.00\);_(\ \-\ ??_);_(@_)"/>
    <numFmt numFmtId="165" formatCode="_(\ #,##0.000_);_(\ \-#,##0.000_);_(\ \-\ ??_);_(@_)"/>
    <numFmt numFmtId="166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4" fillId="0" borderId="0" xfId="0" applyFont="1" applyAlignment="1">
      <alignment horizontal="justify" vertical="justify"/>
    </xf>
    <xf numFmtId="0" fontId="0" fillId="0" borderId="4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quotePrefix="1">
      <alignment horizontal="right"/>
    </xf>
    <xf numFmtId="165" fontId="4" fillId="0" borderId="5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center"/>
    </xf>
    <xf numFmtId="43" fontId="0" fillId="0" borderId="4" xfId="20" applyFont="1" applyBorder="1" applyAlignment="1">
      <alignment horizontal="left"/>
    </xf>
    <xf numFmtId="10" fontId="0" fillId="0" borderId="4" xfId="0" applyNumberFormat="1" applyBorder="1"/>
    <xf numFmtId="164" fontId="4" fillId="0" borderId="5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workbookViewId="0" topLeftCell="A1">
      <selection activeCell="A2" sqref="A2:J2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9.7109375" style="0" customWidth="1"/>
    <col min="5" max="6" width="15.7109375" style="0" customWidth="1"/>
    <col min="7" max="7" width="9.7109375" style="0" customWidth="1"/>
    <col min="8" max="9" width="15.7109375" style="0" customWidth="1"/>
    <col min="10" max="10" width="9.7109375" style="0" customWidth="1"/>
    <col min="256" max="256" width="142.7109375" style="0" customWidth="1"/>
  </cols>
  <sheetData>
    <row r="1" spans="1:10" ht="1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>
      <c r="A5" s="23">
        <v>2015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ht="15">
      <c r="A7" s="1" t="s">
        <v>3</v>
      </c>
      <c r="J7" s="2" t="s">
        <v>4</v>
      </c>
    </row>
    <row r="8" spans="1:10" ht="15">
      <c r="A8" s="25" t="s">
        <v>5</v>
      </c>
      <c r="B8" s="27">
        <v>2015</v>
      </c>
      <c r="C8" s="28"/>
      <c r="D8" s="28"/>
      <c r="E8" s="27">
        <v>2016</v>
      </c>
      <c r="F8" s="28"/>
      <c r="G8" s="28"/>
      <c r="H8" s="29">
        <v>2017</v>
      </c>
      <c r="I8" s="30"/>
      <c r="J8" s="31"/>
    </row>
    <row r="9" spans="1:10" ht="15">
      <c r="A9" s="26"/>
      <c r="B9" s="4" t="s">
        <v>6</v>
      </c>
      <c r="C9" s="4" t="s">
        <v>6</v>
      </c>
      <c r="D9" s="4" t="s">
        <v>7</v>
      </c>
      <c r="E9" s="4" t="s">
        <v>6</v>
      </c>
      <c r="F9" s="4" t="s">
        <v>6</v>
      </c>
      <c r="G9" s="4" t="s">
        <v>7</v>
      </c>
      <c r="H9" s="4" t="s">
        <v>6</v>
      </c>
      <c r="I9" s="4" t="s">
        <v>6</v>
      </c>
      <c r="J9" s="4" t="s">
        <v>7</v>
      </c>
    </row>
    <row r="10" spans="1:10" ht="15">
      <c r="A10" s="26"/>
      <c r="B10" s="3" t="s">
        <v>8</v>
      </c>
      <c r="C10" s="3" t="s">
        <v>9</v>
      </c>
      <c r="D10" s="5"/>
      <c r="E10" s="3" t="s">
        <v>8</v>
      </c>
      <c r="F10" s="3" t="s">
        <v>9</v>
      </c>
      <c r="G10" s="5"/>
      <c r="H10" s="3" t="s">
        <v>8</v>
      </c>
      <c r="I10" s="3" t="s">
        <v>9</v>
      </c>
      <c r="J10" s="5"/>
    </row>
    <row r="11" spans="1:10" ht="15">
      <c r="A11" s="26"/>
      <c r="B11" s="3" t="s">
        <v>10</v>
      </c>
      <c r="C11" s="5"/>
      <c r="D11" s="3" t="s">
        <v>11</v>
      </c>
      <c r="E11" s="3" t="s">
        <v>12</v>
      </c>
      <c r="F11" s="5"/>
      <c r="G11" s="3" t="s">
        <v>13</v>
      </c>
      <c r="H11" s="3" t="s">
        <v>14</v>
      </c>
      <c r="I11" s="5"/>
      <c r="J11" s="3" t="s">
        <v>15</v>
      </c>
    </row>
    <row r="12" spans="1:10" ht="15">
      <c r="A12" s="26"/>
      <c r="B12" s="5"/>
      <c r="C12" s="5"/>
      <c r="D12" s="3" t="s">
        <v>16</v>
      </c>
      <c r="E12" s="5"/>
      <c r="F12" s="8"/>
      <c r="G12" s="3" t="s">
        <v>16</v>
      </c>
      <c r="H12" s="5"/>
      <c r="I12" s="5"/>
      <c r="J12" s="10" t="s">
        <v>16</v>
      </c>
    </row>
    <row r="13" spans="1:10" ht="15">
      <c r="A13" s="11" t="s">
        <v>17</v>
      </c>
      <c r="B13" s="14">
        <v>44863753.27</v>
      </c>
      <c r="C13" s="14">
        <f aca="true" t="shared" si="0" ref="C13:C18">B13/1.0563</f>
        <v>42472548.774022534</v>
      </c>
      <c r="D13" s="15">
        <f>(B13/A30)*100</f>
        <v>9.543289059078848</v>
      </c>
      <c r="E13" s="14">
        <v>47389582.58</v>
      </c>
      <c r="F13" s="14">
        <f aca="true" t="shared" si="1" ref="F13:F20">E13/1.1157</f>
        <v>42475201.73881868</v>
      </c>
      <c r="G13" s="16">
        <f>(E13/A30)*100</f>
        <v>10.080576233296219</v>
      </c>
      <c r="H13" s="14">
        <v>50057616.2</v>
      </c>
      <c r="I13" s="14">
        <f aca="true" t="shared" si="2" ref="I13:I20">H13/1.1785</f>
        <v>42475703.18201103</v>
      </c>
      <c r="J13" s="16">
        <f>(H13/A30)*100</f>
        <v>10.64811270091554</v>
      </c>
    </row>
    <row r="14" spans="1:10" ht="15">
      <c r="A14" s="12" t="s">
        <v>18</v>
      </c>
      <c r="B14" s="14">
        <v>39643790.5</v>
      </c>
      <c r="C14" s="14">
        <f t="shared" si="0"/>
        <v>37530806.115686834</v>
      </c>
      <c r="D14" s="15">
        <f>(B14/A30)*100</f>
        <v>8.43291353405448</v>
      </c>
      <c r="E14" s="14">
        <v>42447839.96</v>
      </c>
      <c r="F14" s="14">
        <f t="shared" si="1"/>
        <v>38045926.28842879</v>
      </c>
      <c r="G14" s="16">
        <f>(E14/A30)*100</f>
        <v>9.029382901467573</v>
      </c>
      <c r="H14" s="14">
        <v>44233340</v>
      </c>
      <c r="I14" s="14">
        <f t="shared" si="2"/>
        <v>37533593.551124305</v>
      </c>
      <c r="J14" s="16">
        <f>(H14/A30)*100</f>
        <v>9.409189354444635</v>
      </c>
    </row>
    <row r="15" spans="1:10" ht="15">
      <c r="A15" s="12" t="s">
        <v>19</v>
      </c>
      <c r="B15" s="14">
        <f>B13</f>
        <v>44863753.27</v>
      </c>
      <c r="C15" s="14">
        <f t="shared" si="0"/>
        <v>42472548.774022534</v>
      </c>
      <c r="D15" s="15">
        <f>(B15/A30)*100</f>
        <v>9.543289059078848</v>
      </c>
      <c r="E15" s="14">
        <f>E13</f>
        <v>47389582.58</v>
      </c>
      <c r="F15" s="14">
        <f t="shared" si="1"/>
        <v>42475201.73881868</v>
      </c>
      <c r="G15" s="16">
        <f>(E15/A30)*100</f>
        <v>10.080576233296219</v>
      </c>
      <c r="H15" s="14">
        <f>H13</f>
        <v>50057616.2</v>
      </c>
      <c r="I15" s="14">
        <f t="shared" si="2"/>
        <v>42475703.18201103</v>
      </c>
      <c r="J15" s="16">
        <f>(H15/A30)*100</f>
        <v>10.64811270091554</v>
      </c>
    </row>
    <row r="16" spans="1:10" ht="15">
      <c r="A16" s="12" t="s">
        <v>20</v>
      </c>
      <c r="B16" s="14">
        <v>43965898.27</v>
      </c>
      <c r="C16" s="14">
        <f t="shared" si="0"/>
        <v>41622548.774022534</v>
      </c>
      <c r="D16" s="15">
        <f>(B16/A30)*100</f>
        <v>9.352299915870695</v>
      </c>
      <c r="E16" s="14">
        <v>46441178.35</v>
      </c>
      <c r="F16" s="14">
        <f t="shared" si="1"/>
        <v>41625148.65107108</v>
      </c>
      <c r="G16" s="16">
        <f>(E16/A30)*100</f>
        <v>9.878834402708108</v>
      </c>
      <c r="H16" s="14">
        <v>49055816.81</v>
      </c>
      <c r="I16" s="14">
        <f t="shared" si="2"/>
        <v>41625640.05939754</v>
      </c>
      <c r="J16" s="16">
        <f>(H16/A30)*100</f>
        <v>10.43501280487158</v>
      </c>
    </row>
    <row r="17" spans="1:10" ht="15">
      <c r="A17" s="12" t="s">
        <v>21</v>
      </c>
      <c r="B17" s="14">
        <f>B14-B16</f>
        <v>-4322107.770000003</v>
      </c>
      <c r="C17" s="14">
        <f t="shared" si="0"/>
        <v>-4091742.658335703</v>
      </c>
      <c r="D17" s="15">
        <f>(B17/A30)*100</f>
        <v>-0.9193863818162155</v>
      </c>
      <c r="E17" s="14">
        <f>E14-E16</f>
        <v>-3993338.3900000006</v>
      </c>
      <c r="F17" s="14">
        <f t="shared" si="1"/>
        <v>-3579222.362642288</v>
      </c>
      <c r="G17" s="16">
        <f>(E17/A30)*100</f>
        <v>-0.8494515012405368</v>
      </c>
      <c r="H17" s="14">
        <f>H14-H16</f>
        <v>-4822476.810000002</v>
      </c>
      <c r="I17" s="20">
        <f t="shared" si="2"/>
        <v>-4092046.5082732304</v>
      </c>
      <c r="J17" s="16">
        <f>(H17/A30)*100</f>
        <v>-1.0258234504269437</v>
      </c>
    </row>
    <row r="18" spans="1:10" ht="15">
      <c r="A18" s="12" t="s">
        <v>22</v>
      </c>
      <c r="B18" s="20">
        <v>-2503876.11</v>
      </c>
      <c r="C18" s="14">
        <f t="shared" si="0"/>
        <v>-2370421.385969895</v>
      </c>
      <c r="D18" s="15">
        <f>(B18/A30)*100</f>
        <v>-0.5326173524102011</v>
      </c>
      <c r="E18" s="14">
        <v>-2644844.34</v>
      </c>
      <c r="F18" s="14">
        <f t="shared" si="1"/>
        <v>-2370569.4541543424</v>
      </c>
      <c r="G18" s="16">
        <f>(E18/A30)*100</f>
        <v>-0.5626037104159701</v>
      </c>
      <c r="H18" s="14">
        <v>-2793749.07</v>
      </c>
      <c r="I18" s="20">
        <f t="shared" si="2"/>
        <v>-2370597.428935087</v>
      </c>
      <c r="J18" s="16">
        <f>(H18/A30)*100</f>
        <v>-0.5942782979633372</v>
      </c>
    </row>
    <row r="19" spans="1:10" ht="15">
      <c r="A19" s="12" t="s">
        <v>23</v>
      </c>
      <c r="B19" s="20">
        <v>0</v>
      </c>
      <c r="C19" s="20">
        <f>B19/1.0574</f>
        <v>0</v>
      </c>
      <c r="D19" s="15">
        <f>(B19/A30)*100</f>
        <v>0</v>
      </c>
      <c r="E19" s="20">
        <v>0</v>
      </c>
      <c r="F19" s="14">
        <f t="shared" si="1"/>
        <v>0</v>
      </c>
      <c r="G19" s="16">
        <f>(E19/A30)*100</f>
        <v>0</v>
      </c>
      <c r="H19" s="20">
        <v>0</v>
      </c>
      <c r="I19" s="20">
        <f t="shared" si="2"/>
        <v>0</v>
      </c>
      <c r="J19" s="16">
        <f>(H19/A30)*100</f>
        <v>0</v>
      </c>
    </row>
    <row r="20" spans="1:10" ht="15">
      <c r="A20" s="13" t="s">
        <v>24</v>
      </c>
      <c r="B20" s="20">
        <v>-1844872.85</v>
      </c>
      <c r="C20" s="20">
        <f>B20/1.0563</f>
        <v>-1746542.5068635806</v>
      </c>
      <c r="D20" s="15">
        <f>(B20/A30)*100</f>
        <v>-0.3924360670146983</v>
      </c>
      <c r="E20" s="20">
        <v>-1948739.19</v>
      </c>
      <c r="F20" s="14">
        <f t="shared" si="1"/>
        <v>-1746651.5998924442</v>
      </c>
      <c r="G20" s="16">
        <f>(E20/A30)*100</f>
        <v>-0.41453021727812234</v>
      </c>
      <c r="H20" s="20">
        <v>-2058453.21</v>
      </c>
      <c r="I20" s="20">
        <f t="shared" si="2"/>
        <v>-1746672.2189223587</v>
      </c>
      <c r="J20" s="16">
        <f>(H20/A30)*100</f>
        <v>-0.4378682692773005</v>
      </c>
    </row>
    <row r="21" spans="1:10" ht="15">
      <c r="A21" s="6"/>
      <c r="B21" s="6"/>
      <c r="C21" s="9"/>
      <c r="D21" s="9"/>
      <c r="E21" s="6"/>
      <c r="F21" s="6"/>
      <c r="G21" s="9"/>
      <c r="H21" s="6"/>
      <c r="I21" s="9"/>
      <c r="J21" s="9"/>
    </row>
    <row r="22" spans="1:10" ht="15">
      <c r="A22" s="11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6">
        <v>0</v>
      </c>
      <c r="H22" s="14">
        <v>0</v>
      </c>
      <c r="I22" s="14">
        <v>0</v>
      </c>
      <c r="J22" s="16">
        <v>0</v>
      </c>
    </row>
    <row r="23" spans="1:10" ht="15">
      <c r="A23" s="12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6">
        <v>0</v>
      </c>
      <c r="H23" s="14">
        <v>0</v>
      </c>
      <c r="I23" s="14">
        <v>0</v>
      </c>
      <c r="J23" s="16">
        <v>0</v>
      </c>
    </row>
    <row r="24" spans="1:10" ht="15">
      <c r="A24" s="13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6">
        <v>0</v>
      </c>
      <c r="H24" s="14">
        <v>0</v>
      </c>
      <c r="I24" s="14">
        <v>0</v>
      </c>
      <c r="J24" s="16">
        <v>0</v>
      </c>
    </row>
    <row r="25" spans="1:10" ht="22.5" customHeight="1">
      <c r="A25" s="21" t="s">
        <v>37</v>
      </c>
      <c r="B25" s="21"/>
      <c r="C25" s="21"/>
      <c r="D25" s="21"/>
      <c r="E25" s="21"/>
      <c r="F25" s="21"/>
      <c r="G25" s="21"/>
      <c r="H25" s="21"/>
      <c r="I25" s="21"/>
      <c r="J25" s="21"/>
    </row>
    <row r="27" spans="1:10" ht="22.5" customHeight="1">
      <c r="A27" s="22" t="s">
        <v>30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17" t="s">
        <v>31</v>
      </c>
      <c r="B28" s="32">
        <v>2015</v>
      </c>
      <c r="C28" s="33"/>
      <c r="D28" s="33"/>
      <c r="E28" s="32">
        <v>2016</v>
      </c>
      <c r="F28" s="33"/>
      <c r="G28" s="33"/>
      <c r="H28" s="32">
        <v>2017</v>
      </c>
      <c r="I28" s="33"/>
      <c r="J28" s="34"/>
    </row>
    <row r="29" spans="1:10" ht="15">
      <c r="A29" s="17" t="s">
        <v>32</v>
      </c>
      <c r="B29" s="35" t="s">
        <v>28</v>
      </c>
      <c r="C29" s="35"/>
      <c r="D29" s="35"/>
      <c r="E29" s="36" t="s">
        <v>28</v>
      </c>
      <c r="F29" s="35"/>
      <c r="G29" s="35"/>
      <c r="H29" s="36" t="s">
        <v>28</v>
      </c>
      <c r="I29" s="35"/>
      <c r="J29" s="37"/>
    </row>
    <row r="30" spans="1:10" ht="15">
      <c r="A30" s="18">
        <v>470107873.63</v>
      </c>
      <c r="B30" s="35" t="s">
        <v>34</v>
      </c>
      <c r="C30" s="35"/>
      <c r="D30" s="35"/>
      <c r="E30" s="36" t="s">
        <v>35</v>
      </c>
      <c r="F30" s="35"/>
      <c r="G30" s="35"/>
      <c r="H30" s="36" t="s">
        <v>36</v>
      </c>
      <c r="I30" s="35"/>
      <c r="J30" s="37"/>
    </row>
    <row r="31" spans="1:10" ht="15">
      <c r="A31" s="17" t="s">
        <v>33</v>
      </c>
      <c r="B31" s="36" t="s">
        <v>29</v>
      </c>
      <c r="C31" s="35"/>
      <c r="D31" s="35"/>
      <c r="E31" s="36" t="s">
        <v>29</v>
      </c>
      <c r="F31" s="35"/>
      <c r="G31" s="35"/>
      <c r="H31" s="36" t="s">
        <v>29</v>
      </c>
      <c r="I31" s="35"/>
      <c r="J31" s="37"/>
    </row>
    <row r="32" spans="1:10" ht="15">
      <c r="A32" s="19">
        <v>0.0563</v>
      </c>
      <c r="B32" s="38" t="s">
        <v>38</v>
      </c>
      <c r="C32" s="39"/>
      <c r="D32" s="39"/>
      <c r="E32" s="38" t="s">
        <v>39</v>
      </c>
      <c r="F32" s="39"/>
      <c r="G32" s="39"/>
      <c r="H32" s="38" t="s">
        <v>40</v>
      </c>
      <c r="I32" s="39"/>
      <c r="J32" s="40"/>
    </row>
    <row r="65536" ht="15" customHeight="1">
      <c r="IV65536" s="7"/>
    </row>
  </sheetData>
  <mergeCells count="26">
    <mergeCell ref="B32:D32"/>
    <mergeCell ref="E32:G32"/>
    <mergeCell ref="H32:J32"/>
    <mergeCell ref="B30:D30"/>
    <mergeCell ref="E30:G30"/>
    <mergeCell ref="H30:J30"/>
    <mergeCell ref="B31:D31"/>
    <mergeCell ref="E31:G31"/>
    <mergeCell ref="H31:J31"/>
    <mergeCell ref="B28:D28"/>
    <mergeCell ref="E28:G28"/>
    <mergeCell ref="H28:J28"/>
    <mergeCell ref="B29:D29"/>
    <mergeCell ref="E29:G29"/>
    <mergeCell ref="H29:J29"/>
    <mergeCell ref="A25:J25"/>
    <mergeCell ref="A27:J27"/>
    <mergeCell ref="A1:J1"/>
    <mergeCell ref="A2:J2"/>
    <mergeCell ref="A3:J3"/>
    <mergeCell ref="A4:J4"/>
    <mergeCell ref="A5:J5"/>
    <mergeCell ref="A8:A12"/>
    <mergeCell ref="B8:D8"/>
    <mergeCell ref="E8:G8"/>
    <mergeCell ref="H8:J8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CONTA SOLUÇOES</cp:lastModifiedBy>
  <cp:lastPrinted>2014-04-13T02:20:11Z</cp:lastPrinted>
  <dcterms:created xsi:type="dcterms:W3CDTF">2012-04-13T12:31:12Z</dcterms:created>
  <dcterms:modified xsi:type="dcterms:W3CDTF">2014-04-15T01:54:53Z</dcterms:modified>
  <cp:category/>
  <cp:version/>
  <cp:contentType/>
  <cp:contentStatus/>
</cp:coreProperties>
</file>